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9696" windowHeight="6492" activeTab="0"/>
  </bookViews>
  <sheets>
    <sheet name="Combined" sheetId="1" r:id="rId1"/>
    <sheet name="Chart1" sheetId="2" state="hidden" r:id="rId2"/>
    <sheet name="Operator Overall" sheetId="3" r:id="rId3"/>
    <sheet name="Maintainer Overall" sheetId="4" r:id="rId4"/>
  </sheets>
  <definedNames>
    <definedName name="Team" localSheetId="2">'Operator Overall'!$1:$1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<sst xmlns="http://schemas.openxmlformats.org/spreadsheetml/2006/main" count="86" uniqueCount="59">
  <si>
    <t>Agency's Name</t>
  </si>
  <si>
    <t xml:space="preserve">Operators' </t>
  </si>
  <si>
    <t>TOTAL SCORE</t>
  </si>
  <si>
    <t>#3 -Train Inspection</t>
  </si>
  <si>
    <t>#4 - Operating Course</t>
  </si>
  <si>
    <t>#5 - Customer Service</t>
  </si>
  <si>
    <t>Maintainers'</t>
  </si>
  <si>
    <t>#1 - Personal Appearance</t>
  </si>
  <si>
    <t>Total Score</t>
  </si>
  <si>
    <t>EDSI Written Test</t>
  </si>
  <si>
    <t xml:space="preserve">EDSI Safety Test </t>
  </si>
  <si>
    <t>Alstom Dexterity Plate</t>
  </si>
  <si>
    <t>ZF Gearbox</t>
  </si>
  <si>
    <t xml:space="preserve">Knorr Doors </t>
  </si>
  <si>
    <t>#2 - Safety Test</t>
  </si>
  <si>
    <t>Miami-Dade Transit (Miami, FL)</t>
  </si>
  <si>
    <t>Sound Transit (Seattle, WA)</t>
  </si>
  <si>
    <t>Valley Metro (Phoenix, AZ)</t>
  </si>
  <si>
    <t>ERA  Electric Coupler</t>
  </si>
  <si>
    <t>PMC Wheel Gauge</t>
  </si>
  <si>
    <t xml:space="preserve">Wabtec Pneumatic </t>
  </si>
  <si>
    <t>Voith Mechanical Measuring</t>
  </si>
  <si>
    <t>Dellner Automatic Coupler</t>
  </si>
  <si>
    <t>Shaltbau LED Headlight</t>
  </si>
  <si>
    <t>KLD Wheel Profiling</t>
  </si>
  <si>
    <t>Bi-State Development Agency (East St. Louis, IL)</t>
  </si>
  <si>
    <t>Dallas Area Rapid Transit (Dallas, TX)</t>
  </si>
  <si>
    <t>East Japan Railway Company (Tokyo)</t>
  </si>
  <si>
    <t>Los Angeles County Metropolitan Transportation Authority (Monrovia/Santa Monica, CA)</t>
  </si>
  <si>
    <t>Maryland Transit Administration (Baltimore, MD)</t>
  </si>
  <si>
    <t>Regional Transportation District (Denver, CO)</t>
  </si>
  <si>
    <t>San Francisco Bay Area Rapid Transit District (Richmond/Oakland, CA)</t>
  </si>
  <si>
    <t>Southeastern Pennsylvania Transportation Authority, Philadelphia, PA</t>
  </si>
  <si>
    <t>Utah Transit Authority (Salt Lake City, UT)</t>
  </si>
  <si>
    <t>Santa Clara Valley Transportation (San Jose, CA)</t>
  </si>
  <si>
    <t>Chicago Transit Authority (Skokie/Chicago, IL)</t>
  </si>
  <si>
    <t>Massachusetts Bay Transportation Authority (Newton/Boston, MA)</t>
  </si>
  <si>
    <t>Metropolitan Transit Authority of Harris County (Houston, TX)</t>
  </si>
  <si>
    <t>Dallas Area Rapid Transit</t>
  </si>
  <si>
    <t>Washington Metropolitan Area Transit Authority (Washington, DC)</t>
  </si>
  <si>
    <t>Bi-State Development Agency (St. Louis)</t>
  </si>
  <si>
    <t xml:space="preserve">Chicago Transit Authority </t>
  </si>
  <si>
    <t xml:space="preserve">Dallas Area Rapid Transit </t>
  </si>
  <si>
    <t xml:space="preserve">Los Angeles County Metropolitan Transportation Authority </t>
  </si>
  <si>
    <t>Maryland Transit Administration (Baltimore)</t>
  </si>
  <si>
    <t>Massachusetts Bay Transportation Authority (Boston)</t>
  </si>
  <si>
    <t>Metro Transit (Minneapolis/St. Paul)</t>
  </si>
  <si>
    <t>Metropolitan Transit Authority of Harris County (Houston)</t>
  </si>
  <si>
    <t xml:space="preserve">Miami-Dade Transit </t>
  </si>
  <si>
    <t xml:space="preserve">San Francisco Bay Area Rapid Transit District </t>
  </si>
  <si>
    <t>Southeastern Pennsylvania Transportation Authority (Philadelphia)</t>
  </si>
  <si>
    <t>Utah Transit Authority (Salt Lake City)</t>
  </si>
  <si>
    <t>Valley Metro (Phoenix)</t>
  </si>
  <si>
    <t>Time</t>
  </si>
  <si>
    <t>1st Place</t>
  </si>
  <si>
    <t>2nd Place</t>
  </si>
  <si>
    <t>2nd place</t>
  </si>
  <si>
    <t>3rd Place</t>
  </si>
  <si>
    <t xml:space="preserve">1st Place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</si>
</sst>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Cambri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Symbol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Symbol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quotePrefix="1">
      <alignment/>
    </xf>
    <xf numFmtId="0" fontId="3" fillId="0" borderId="11" xfId="0" applyFont="1" applyBorder="1" applyAlignment="1" quotePrefix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6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" fontId="4" fillId="0" borderId="18" xfId="0" applyNumberFormat="1" applyFont="1" applyBorder="1" applyAlignment="1">
      <alignment/>
    </xf>
    <xf numFmtId="1" fontId="3" fillId="35" borderId="11" xfId="0" applyNumberFormat="1" applyFont="1" applyFill="1" applyBorder="1" applyAlignment="1">
      <alignment/>
    </xf>
    <xf numFmtId="1" fontId="3" fillId="35" borderId="11" xfId="0" applyNumberFormat="1" applyFont="1" applyFill="1" applyBorder="1" applyAlignment="1" quotePrefix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1" fillId="36" borderId="0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8" fillId="38" borderId="27" xfId="0" applyNumberFormat="1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34" borderId="29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4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43" fontId="3" fillId="33" borderId="11" xfId="42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1" fontId="3" fillId="33" borderId="20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40" borderId="27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40" borderId="2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7" xfId="0" applyFont="1" applyFill="1" applyBorder="1" applyAlignment="1" quotePrefix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1" fontId="4" fillId="0" borderId="26" xfId="0" applyNumberFormat="1" applyFont="1" applyFill="1" applyBorder="1" applyAlignment="1">
      <alignment horizontal="center"/>
    </xf>
    <xf numFmtId="20" fontId="1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39" borderId="27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3" fillId="0" borderId="21" xfId="0" applyNumberFormat="1" applyFont="1" applyBorder="1" applyAlignment="1">
      <alignment/>
    </xf>
    <xf numFmtId="0" fontId="4" fillId="0" borderId="35" xfId="0" applyFont="1" applyBorder="1" applyAlignment="1">
      <alignment/>
    </xf>
    <xf numFmtId="1" fontId="3" fillId="0" borderId="21" xfId="0" applyNumberFormat="1" applyFont="1" applyBorder="1" applyAlignment="1" quotePrefix="1">
      <alignment/>
    </xf>
    <xf numFmtId="1" fontId="4" fillId="0" borderId="25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40" borderId="27" xfId="0" applyFont="1" applyFill="1" applyBorder="1" applyAlignment="1">
      <alignment/>
    </xf>
    <xf numFmtId="0" fontId="8" fillId="39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05"/>
          <c:w val="0.82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'Operator Overall'!$B$1</c:f>
              <c:strCache>
                <c:ptCount val="1"/>
                <c:pt idx="0">
                  <c:v>#1 - Personal Appearance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'Operator Overall'!$A$2:$A$18</c:f>
              <c:strCache>
                <c:ptCount val="16"/>
                <c:pt idx="0">
                  <c:v>Bi-State Development Agency (St. Louis)</c:v>
                </c:pt>
                <c:pt idx="1">
                  <c:v>Chicago Transit Authority </c:v>
                </c:pt>
                <c:pt idx="2">
                  <c:v>Dallas Area Rapid Transit </c:v>
                </c:pt>
                <c:pt idx="3">
                  <c:v>East Japan Railway Company (Tokyo)</c:v>
                </c:pt>
                <c:pt idx="4">
                  <c:v>Los Angeles County Metropolitan Transportation Authority </c:v>
                </c:pt>
                <c:pt idx="5">
                  <c:v>Maryland Transit Administration (Baltimore)</c:v>
                </c:pt>
                <c:pt idx="6">
                  <c:v>Massachusetts Bay Transportation Authority (Boston)</c:v>
                </c:pt>
                <c:pt idx="7">
                  <c:v>Metro Transit (Minneapolis/St. Paul)</c:v>
                </c:pt>
                <c:pt idx="8">
                  <c:v>Metropolitan Transit Authority of Harris County (Houston)</c:v>
                </c:pt>
                <c:pt idx="9">
                  <c:v>Regional Transportation District (Denver, CO)</c:v>
                </c:pt>
                <c:pt idx="10">
                  <c:v>San Francisco Bay Area Rapid Transit District </c:v>
                </c:pt>
                <c:pt idx="11">
                  <c:v>Santa Clara Valley Transportation (San Jose, CA)</c:v>
                </c:pt>
                <c:pt idx="12">
                  <c:v>Sound Transit (Seattle, WA)</c:v>
                </c:pt>
                <c:pt idx="13">
                  <c:v>Southeastern Pennsylvania Transportation Authority (Philadelphia)</c:v>
                </c:pt>
                <c:pt idx="14">
                  <c:v>Utah Transit Authority (Salt Lake City)</c:v>
                </c:pt>
                <c:pt idx="15">
                  <c:v>Valley Metro (Phoenix)</c:v>
                </c:pt>
              </c:strCache>
            </c:strRef>
          </c:cat>
          <c:val>
            <c:numRef>
              <c:f>'Operator Overall'!$B$2:$B$18</c:f>
              <c:numCache>
                <c:ptCount val="16"/>
                <c:pt idx="0">
                  <c:v>50</c:v>
                </c:pt>
                <c:pt idx="1">
                  <c:v>45</c:v>
                </c:pt>
                <c:pt idx="2">
                  <c:v>40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45</c:v>
                </c:pt>
                <c:pt idx="14">
                  <c:v>50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'Operator Overall'!$C$1</c:f>
              <c:strCache>
                <c:ptCount val="1"/>
                <c:pt idx="0">
                  <c:v>#2 - Safety Test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'Operator Overall'!$A$2:$A$18</c:f>
              <c:strCache>
                <c:ptCount val="16"/>
                <c:pt idx="0">
                  <c:v>Bi-State Development Agency (St. Louis)</c:v>
                </c:pt>
                <c:pt idx="1">
                  <c:v>Chicago Transit Authority </c:v>
                </c:pt>
                <c:pt idx="2">
                  <c:v>Dallas Area Rapid Transit </c:v>
                </c:pt>
                <c:pt idx="3">
                  <c:v>East Japan Railway Company (Tokyo)</c:v>
                </c:pt>
                <c:pt idx="4">
                  <c:v>Los Angeles County Metropolitan Transportation Authority </c:v>
                </c:pt>
                <c:pt idx="5">
                  <c:v>Maryland Transit Administration (Baltimore)</c:v>
                </c:pt>
                <c:pt idx="6">
                  <c:v>Massachusetts Bay Transportation Authority (Boston)</c:v>
                </c:pt>
                <c:pt idx="7">
                  <c:v>Metro Transit (Minneapolis/St. Paul)</c:v>
                </c:pt>
                <c:pt idx="8">
                  <c:v>Metropolitan Transit Authority of Harris County (Houston)</c:v>
                </c:pt>
                <c:pt idx="9">
                  <c:v>Regional Transportation District (Denver, CO)</c:v>
                </c:pt>
                <c:pt idx="10">
                  <c:v>San Francisco Bay Area Rapid Transit District </c:v>
                </c:pt>
                <c:pt idx="11">
                  <c:v>Santa Clara Valley Transportation (San Jose, CA)</c:v>
                </c:pt>
                <c:pt idx="12">
                  <c:v>Sound Transit (Seattle, WA)</c:v>
                </c:pt>
                <c:pt idx="13">
                  <c:v>Southeastern Pennsylvania Transportation Authority (Philadelphia)</c:v>
                </c:pt>
                <c:pt idx="14">
                  <c:v>Utah Transit Authority (Salt Lake City)</c:v>
                </c:pt>
                <c:pt idx="15">
                  <c:v>Valley Metro (Phoenix)</c:v>
                </c:pt>
              </c:strCache>
            </c:strRef>
          </c:cat>
          <c:val>
            <c:numRef>
              <c:f>'Operator Overall'!$C$2:$C$18</c:f>
              <c:numCache>
                <c:ptCount val="16"/>
                <c:pt idx="0">
                  <c:v>92</c:v>
                </c:pt>
                <c:pt idx="1">
                  <c:v>88</c:v>
                </c:pt>
                <c:pt idx="2">
                  <c:v>100</c:v>
                </c:pt>
                <c:pt idx="3">
                  <c:v>80</c:v>
                </c:pt>
                <c:pt idx="4">
                  <c:v>84</c:v>
                </c:pt>
                <c:pt idx="5">
                  <c:v>92</c:v>
                </c:pt>
                <c:pt idx="6">
                  <c:v>64</c:v>
                </c:pt>
                <c:pt idx="7">
                  <c:v>84</c:v>
                </c:pt>
                <c:pt idx="8">
                  <c:v>92</c:v>
                </c:pt>
                <c:pt idx="9">
                  <c:v>100</c:v>
                </c:pt>
                <c:pt idx="10">
                  <c:v>92</c:v>
                </c:pt>
                <c:pt idx="11">
                  <c:v>100</c:v>
                </c:pt>
                <c:pt idx="12">
                  <c:v>72</c:v>
                </c:pt>
                <c:pt idx="13">
                  <c:v>100</c:v>
                </c:pt>
                <c:pt idx="14">
                  <c:v>72</c:v>
                </c:pt>
                <c:pt idx="15">
                  <c:v>88</c:v>
                </c:pt>
              </c:numCache>
            </c:numRef>
          </c:val>
        </c:ser>
        <c:ser>
          <c:idx val="2"/>
          <c:order val="2"/>
          <c:tx>
            <c:strRef>
              <c:f>'Operator Overall'!$D$1</c:f>
              <c:strCache>
                <c:ptCount val="1"/>
                <c:pt idx="0">
                  <c:v>#3 -Train Inspection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'Operator Overall'!$A$2:$A$18</c:f>
              <c:strCache>
                <c:ptCount val="16"/>
                <c:pt idx="0">
                  <c:v>Bi-State Development Agency (St. Louis)</c:v>
                </c:pt>
                <c:pt idx="1">
                  <c:v>Chicago Transit Authority </c:v>
                </c:pt>
                <c:pt idx="2">
                  <c:v>Dallas Area Rapid Transit </c:v>
                </c:pt>
                <c:pt idx="3">
                  <c:v>East Japan Railway Company (Tokyo)</c:v>
                </c:pt>
                <c:pt idx="4">
                  <c:v>Los Angeles County Metropolitan Transportation Authority </c:v>
                </c:pt>
                <c:pt idx="5">
                  <c:v>Maryland Transit Administration (Baltimore)</c:v>
                </c:pt>
                <c:pt idx="6">
                  <c:v>Massachusetts Bay Transportation Authority (Boston)</c:v>
                </c:pt>
                <c:pt idx="7">
                  <c:v>Metro Transit (Minneapolis/St. Paul)</c:v>
                </c:pt>
                <c:pt idx="8">
                  <c:v>Metropolitan Transit Authority of Harris County (Houston)</c:v>
                </c:pt>
                <c:pt idx="9">
                  <c:v>Regional Transportation District (Denver, CO)</c:v>
                </c:pt>
                <c:pt idx="10">
                  <c:v>San Francisco Bay Area Rapid Transit District </c:v>
                </c:pt>
                <c:pt idx="11">
                  <c:v>Santa Clara Valley Transportation (San Jose, CA)</c:v>
                </c:pt>
                <c:pt idx="12">
                  <c:v>Sound Transit (Seattle, WA)</c:v>
                </c:pt>
                <c:pt idx="13">
                  <c:v>Southeastern Pennsylvania Transportation Authority (Philadelphia)</c:v>
                </c:pt>
                <c:pt idx="14">
                  <c:v>Utah Transit Authority (Salt Lake City)</c:v>
                </c:pt>
                <c:pt idx="15">
                  <c:v>Valley Metro (Phoenix)</c:v>
                </c:pt>
              </c:strCache>
            </c:strRef>
          </c:cat>
          <c:val>
            <c:numRef>
              <c:f>'Operator Overall'!$D$2:$D$18</c:f>
              <c:numCache>
                <c:ptCount val="16"/>
                <c:pt idx="0">
                  <c:v>210</c:v>
                </c:pt>
                <c:pt idx="1">
                  <c:v>170</c:v>
                </c:pt>
                <c:pt idx="2">
                  <c:v>230</c:v>
                </c:pt>
                <c:pt idx="3">
                  <c:v>160</c:v>
                </c:pt>
                <c:pt idx="4">
                  <c:v>240</c:v>
                </c:pt>
                <c:pt idx="5">
                  <c:v>210</c:v>
                </c:pt>
                <c:pt idx="6">
                  <c:v>240</c:v>
                </c:pt>
                <c:pt idx="7">
                  <c:v>230</c:v>
                </c:pt>
                <c:pt idx="8">
                  <c:v>220</c:v>
                </c:pt>
                <c:pt idx="9">
                  <c:v>200</c:v>
                </c:pt>
                <c:pt idx="10">
                  <c:v>240</c:v>
                </c:pt>
                <c:pt idx="11">
                  <c:v>220</c:v>
                </c:pt>
                <c:pt idx="12">
                  <c:v>200</c:v>
                </c:pt>
                <c:pt idx="13">
                  <c:v>220</c:v>
                </c:pt>
                <c:pt idx="14">
                  <c:v>230</c:v>
                </c:pt>
                <c:pt idx="15">
                  <c:v>210</c:v>
                </c:pt>
              </c:numCache>
            </c:numRef>
          </c:val>
        </c:ser>
        <c:ser>
          <c:idx val="3"/>
          <c:order val="3"/>
          <c:tx>
            <c:strRef>
              <c:f>'Operator Overall'!$E$1</c:f>
              <c:strCache>
                <c:ptCount val="1"/>
                <c:pt idx="0">
                  <c:v>#4 - Operating Course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'Operator Overall'!$A$2:$A$18</c:f>
              <c:strCache>
                <c:ptCount val="16"/>
                <c:pt idx="0">
                  <c:v>Bi-State Development Agency (St. Louis)</c:v>
                </c:pt>
                <c:pt idx="1">
                  <c:v>Chicago Transit Authority </c:v>
                </c:pt>
                <c:pt idx="2">
                  <c:v>Dallas Area Rapid Transit </c:v>
                </c:pt>
                <c:pt idx="3">
                  <c:v>East Japan Railway Company (Tokyo)</c:v>
                </c:pt>
                <c:pt idx="4">
                  <c:v>Los Angeles County Metropolitan Transportation Authority </c:v>
                </c:pt>
                <c:pt idx="5">
                  <c:v>Maryland Transit Administration (Baltimore)</c:v>
                </c:pt>
                <c:pt idx="6">
                  <c:v>Massachusetts Bay Transportation Authority (Boston)</c:v>
                </c:pt>
                <c:pt idx="7">
                  <c:v>Metro Transit (Minneapolis/St. Paul)</c:v>
                </c:pt>
                <c:pt idx="8">
                  <c:v>Metropolitan Transit Authority of Harris County (Houston)</c:v>
                </c:pt>
                <c:pt idx="9">
                  <c:v>Regional Transportation District (Denver, CO)</c:v>
                </c:pt>
                <c:pt idx="10">
                  <c:v>San Francisco Bay Area Rapid Transit District </c:v>
                </c:pt>
                <c:pt idx="11">
                  <c:v>Santa Clara Valley Transportation (San Jose, CA)</c:v>
                </c:pt>
                <c:pt idx="12">
                  <c:v>Sound Transit (Seattle, WA)</c:v>
                </c:pt>
                <c:pt idx="13">
                  <c:v>Southeastern Pennsylvania Transportation Authority (Philadelphia)</c:v>
                </c:pt>
                <c:pt idx="14">
                  <c:v>Utah Transit Authority (Salt Lake City)</c:v>
                </c:pt>
                <c:pt idx="15">
                  <c:v>Valley Metro (Phoenix)</c:v>
                </c:pt>
              </c:strCache>
            </c:strRef>
          </c:cat>
          <c:val>
            <c:numRef>
              <c:f>'Operator Overall'!$E$2:$E$18</c:f>
              <c:numCache>
                <c:ptCount val="16"/>
                <c:pt idx="0">
                  <c:v>400</c:v>
                </c:pt>
                <c:pt idx="1">
                  <c:v>425</c:v>
                </c:pt>
                <c:pt idx="2">
                  <c:v>425</c:v>
                </c:pt>
                <c:pt idx="3">
                  <c:v>450</c:v>
                </c:pt>
                <c:pt idx="4">
                  <c:v>375</c:v>
                </c:pt>
                <c:pt idx="5">
                  <c:v>425</c:v>
                </c:pt>
                <c:pt idx="6">
                  <c:v>475</c:v>
                </c:pt>
                <c:pt idx="7">
                  <c:v>425</c:v>
                </c:pt>
                <c:pt idx="8">
                  <c:v>425</c:v>
                </c:pt>
                <c:pt idx="9">
                  <c:v>225</c:v>
                </c:pt>
                <c:pt idx="10">
                  <c:v>425</c:v>
                </c:pt>
                <c:pt idx="11">
                  <c:v>450</c:v>
                </c:pt>
                <c:pt idx="12">
                  <c:v>400</c:v>
                </c:pt>
                <c:pt idx="13">
                  <c:v>400</c:v>
                </c:pt>
                <c:pt idx="14">
                  <c:v>475</c:v>
                </c:pt>
                <c:pt idx="15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'Operator Overall'!$F$1</c:f>
              <c:strCache>
                <c:ptCount val="1"/>
                <c:pt idx="0">
                  <c:v>#5 - Customer Service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'Operator Overall'!$A$2:$A$18</c:f>
              <c:strCache>
                <c:ptCount val="16"/>
                <c:pt idx="0">
                  <c:v>Bi-State Development Agency (St. Louis)</c:v>
                </c:pt>
                <c:pt idx="1">
                  <c:v>Chicago Transit Authority </c:v>
                </c:pt>
                <c:pt idx="2">
                  <c:v>Dallas Area Rapid Transit </c:v>
                </c:pt>
                <c:pt idx="3">
                  <c:v>East Japan Railway Company (Tokyo)</c:v>
                </c:pt>
                <c:pt idx="4">
                  <c:v>Los Angeles County Metropolitan Transportation Authority </c:v>
                </c:pt>
                <c:pt idx="5">
                  <c:v>Maryland Transit Administration (Baltimore)</c:v>
                </c:pt>
                <c:pt idx="6">
                  <c:v>Massachusetts Bay Transportation Authority (Boston)</c:v>
                </c:pt>
                <c:pt idx="7">
                  <c:v>Metro Transit (Minneapolis/St. Paul)</c:v>
                </c:pt>
                <c:pt idx="8">
                  <c:v>Metropolitan Transit Authority of Harris County (Houston)</c:v>
                </c:pt>
                <c:pt idx="9">
                  <c:v>Regional Transportation District (Denver, CO)</c:v>
                </c:pt>
                <c:pt idx="10">
                  <c:v>San Francisco Bay Area Rapid Transit District </c:v>
                </c:pt>
                <c:pt idx="11">
                  <c:v>Santa Clara Valley Transportation (San Jose, CA)</c:v>
                </c:pt>
                <c:pt idx="12">
                  <c:v>Sound Transit (Seattle, WA)</c:v>
                </c:pt>
                <c:pt idx="13">
                  <c:v>Southeastern Pennsylvania Transportation Authority (Philadelphia)</c:v>
                </c:pt>
                <c:pt idx="14">
                  <c:v>Utah Transit Authority (Salt Lake City)</c:v>
                </c:pt>
                <c:pt idx="15">
                  <c:v>Valley Metro (Phoenix)</c:v>
                </c:pt>
              </c:strCache>
            </c:strRef>
          </c:cat>
          <c:val>
            <c:numRef>
              <c:f>'Operator Overall'!$F$2:$F$18</c:f>
              <c:numCache>
                <c:ptCount val="16"/>
                <c:pt idx="0">
                  <c:v>40</c:v>
                </c:pt>
                <c:pt idx="1">
                  <c:v>40</c:v>
                </c:pt>
                <c:pt idx="2">
                  <c:v>50</c:v>
                </c:pt>
                <c:pt idx="3">
                  <c:v>70</c:v>
                </c:pt>
                <c:pt idx="4">
                  <c:v>70</c:v>
                </c:pt>
                <c:pt idx="5">
                  <c:v>50</c:v>
                </c:pt>
                <c:pt idx="6">
                  <c:v>30</c:v>
                </c:pt>
                <c:pt idx="7">
                  <c:v>80</c:v>
                </c:pt>
                <c:pt idx="8">
                  <c:v>80</c:v>
                </c:pt>
                <c:pt idx="9">
                  <c:v>40</c:v>
                </c:pt>
                <c:pt idx="10">
                  <c:v>70</c:v>
                </c:pt>
                <c:pt idx="11">
                  <c:v>70</c:v>
                </c:pt>
                <c:pt idx="12">
                  <c:v>60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</c:numCache>
            </c:numRef>
          </c:val>
        </c:ser>
        <c:ser>
          <c:idx val="5"/>
          <c:order val="5"/>
          <c:tx>
            <c:strRef>
              <c:f>'Operator Overall'!$G$1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'Operator Overall'!$A$2:$A$18</c:f>
              <c:strCache>
                <c:ptCount val="16"/>
                <c:pt idx="0">
                  <c:v>Bi-State Development Agency (St. Louis)</c:v>
                </c:pt>
                <c:pt idx="1">
                  <c:v>Chicago Transit Authority </c:v>
                </c:pt>
                <c:pt idx="2">
                  <c:v>Dallas Area Rapid Transit </c:v>
                </c:pt>
                <c:pt idx="3">
                  <c:v>East Japan Railway Company (Tokyo)</c:v>
                </c:pt>
                <c:pt idx="4">
                  <c:v>Los Angeles County Metropolitan Transportation Authority </c:v>
                </c:pt>
                <c:pt idx="5">
                  <c:v>Maryland Transit Administration (Baltimore)</c:v>
                </c:pt>
                <c:pt idx="6">
                  <c:v>Massachusetts Bay Transportation Authority (Boston)</c:v>
                </c:pt>
                <c:pt idx="7">
                  <c:v>Metro Transit (Minneapolis/St. Paul)</c:v>
                </c:pt>
                <c:pt idx="8">
                  <c:v>Metropolitan Transit Authority of Harris County (Houston)</c:v>
                </c:pt>
                <c:pt idx="9">
                  <c:v>Regional Transportation District (Denver, CO)</c:v>
                </c:pt>
                <c:pt idx="10">
                  <c:v>San Francisco Bay Area Rapid Transit District </c:v>
                </c:pt>
                <c:pt idx="11">
                  <c:v>Santa Clara Valley Transportation (San Jose, CA)</c:v>
                </c:pt>
                <c:pt idx="12">
                  <c:v>Sound Transit (Seattle, WA)</c:v>
                </c:pt>
                <c:pt idx="13">
                  <c:v>Southeastern Pennsylvania Transportation Authority (Philadelphia)</c:v>
                </c:pt>
                <c:pt idx="14">
                  <c:v>Utah Transit Authority (Salt Lake City)</c:v>
                </c:pt>
                <c:pt idx="15">
                  <c:v>Valley Metro (Phoenix)</c:v>
                </c:pt>
              </c:strCache>
            </c:strRef>
          </c:cat>
          <c:val>
            <c:numRef>
              <c:f>'Operator Overall'!$G$2:$G$18</c:f>
              <c:numCache>
                <c:ptCount val="16"/>
                <c:pt idx="0">
                  <c:v>792</c:v>
                </c:pt>
                <c:pt idx="1">
                  <c:v>768</c:v>
                </c:pt>
                <c:pt idx="2">
                  <c:v>845</c:v>
                </c:pt>
                <c:pt idx="3">
                  <c:v>810</c:v>
                </c:pt>
                <c:pt idx="4">
                  <c:v>819</c:v>
                </c:pt>
                <c:pt idx="5">
                  <c:v>827</c:v>
                </c:pt>
                <c:pt idx="6">
                  <c:v>854</c:v>
                </c:pt>
                <c:pt idx="7">
                  <c:v>869</c:v>
                </c:pt>
                <c:pt idx="8">
                  <c:v>867</c:v>
                </c:pt>
                <c:pt idx="9">
                  <c:v>615</c:v>
                </c:pt>
                <c:pt idx="10">
                  <c:v>877</c:v>
                </c:pt>
                <c:pt idx="11">
                  <c:v>890</c:v>
                </c:pt>
                <c:pt idx="12">
                  <c:v>782</c:v>
                </c:pt>
                <c:pt idx="13">
                  <c:v>815</c:v>
                </c:pt>
                <c:pt idx="14">
                  <c:v>877</c:v>
                </c:pt>
                <c:pt idx="15">
                  <c:v>723</c:v>
                </c:pt>
              </c:numCache>
            </c:numRef>
          </c:val>
        </c:ser>
        <c:overlap val="-27"/>
        <c:gapWidth val="219"/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9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95125"/>
          <c:w val="0.865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Chart 1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0" zoomScaleNormal="80" workbookViewId="0" topLeftCell="A1">
      <selection activeCell="D8" sqref="D8"/>
    </sheetView>
  </sheetViews>
  <sheetFormatPr defaultColWidth="9.140625" defaultRowHeight="12.75"/>
  <cols>
    <col min="1" max="1" width="48.28125" style="1" customWidth="1"/>
    <col min="2" max="2" width="11.8515625" style="0" bestFit="1" customWidth="1"/>
    <col min="3" max="3" width="13.57421875" style="0" bestFit="1" customWidth="1"/>
    <col min="4" max="4" width="12.28125" style="0" customWidth="1"/>
    <col min="5" max="5" width="14.28125" style="0" customWidth="1"/>
  </cols>
  <sheetData>
    <row r="1" spans="1:5" ht="29.25" customHeight="1" thickBot="1">
      <c r="A1" s="8" t="s">
        <v>0</v>
      </c>
      <c r="B1" s="9" t="s">
        <v>1</v>
      </c>
      <c r="C1" s="9" t="s">
        <v>6</v>
      </c>
      <c r="D1" s="10" t="s">
        <v>8</v>
      </c>
      <c r="E1" s="1"/>
    </row>
    <row r="2" spans="1:5" ht="28.5" customHeight="1" thickTop="1">
      <c r="A2" s="45" t="s">
        <v>40</v>
      </c>
      <c r="B2" s="57">
        <f>'Operator Overall'!G2</f>
        <v>792</v>
      </c>
      <c r="C2" s="58">
        <f>'Maintainer Overall'!N2</f>
        <v>671</v>
      </c>
      <c r="D2" s="59">
        <f aca="true" t="shared" si="0" ref="D2:D18">SUM(+B2+C2)</f>
        <v>1463</v>
      </c>
      <c r="E2" s="26"/>
    </row>
    <row r="3" spans="1:5" ht="30" customHeight="1" thickBot="1">
      <c r="A3" s="23" t="s">
        <v>41</v>
      </c>
      <c r="B3" s="24">
        <f>'Operator Overall'!G3</f>
        <v>768</v>
      </c>
      <c r="C3" s="25">
        <f>'Maintainer Overall'!N3</f>
        <v>672.5</v>
      </c>
      <c r="D3" s="108">
        <f t="shared" si="0"/>
        <v>1440.5</v>
      </c>
      <c r="E3" s="4"/>
    </row>
    <row r="4" spans="1:5" ht="32.25" customHeight="1" thickBot="1">
      <c r="A4" s="23" t="s">
        <v>38</v>
      </c>
      <c r="B4" s="24">
        <f>'Operator Overall'!G4</f>
        <v>845</v>
      </c>
      <c r="C4" s="107">
        <f>'Maintainer Overall'!N4</f>
        <v>846</v>
      </c>
      <c r="D4" s="116">
        <f t="shared" si="0"/>
        <v>1691</v>
      </c>
      <c r="E4" s="106" t="s">
        <v>55</v>
      </c>
    </row>
    <row r="5" spans="1:5" ht="32.25" customHeight="1">
      <c r="A5" s="23" t="s">
        <v>27</v>
      </c>
      <c r="B5" s="24">
        <f>'Operator Overall'!G5</f>
        <v>810</v>
      </c>
      <c r="C5" s="25">
        <f>'Maintainer Overall'!N5</f>
        <v>628</v>
      </c>
      <c r="D5" s="109">
        <f t="shared" si="0"/>
        <v>1438</v>
      </c>
      <c r="E5" s="4"/>
    </row>
    <row r="6" spans="1:4" ht="30.75" customHeight="1">
      <c r="A6" s="23" t="s">
        <v>43</v>
      </c>
      <c r="B6" s="24">
        <f>'Operator Overall'!G6</f>
        <v>819</v>
      </c>
      <c r="C6" s="25">
        <f>'Maintainer Overall'!N6</f>
        <v>864</v>
      </c>
      <c r="D6" s="28">
        <f t="shared" si="0"/>
        <v>1683</v>
      </c>
    </row>
    <row r="7" spans="1:5" ht="30.75" customHeight="1" thickBot="1">
      <c r="A7" s="12" t="s">
        <v>44</v>
      </c>
      <c r="B7" s="3">
        <f>'Operator Overall'!G7</f>
        <v>827</v>
      </c>
      <c r="C7" s="5">
        <f>'Maintainer Overall'!N7</f>
        <v>651</v>
      </c>
      <c r="D7" s="111">
        <f t="shared" si="0"/>
        <v>1478</v>
      </c>
      <c r="E7" s="26"/>
    </row>
    <row r="8" spans="1:5" ht="33.75" customHeight="1" thickBot="1">
      <c r="A8" s="23" t="s">
        <v>36</v>
      </c>
      <c r="B8" s="24">
        <f>'Operator Overall'!G8</f>
        <v>854</v>
      </c>
      <c r="C8" s="110">
        <f>'Maintainer Overall'!N8</f>
        <v>830.5</v>
      </c>
      <c r="D8" s="116">
        <f t="shared" si="0"/>
        <v>1684.5</v>
      </c>
      <c r="E8" s="106" t="s">
        <v>57</v>
      </c>
    </row>
    <row r="9" spans="1:4" ht="28.5" customHeight="1" hidden="1">
      <c r="A9" s="23" t="s">
        <v>46</v>
      </c>
      <c r="B9" s="24">
        <f>'Operator Overall'!G9</f>
        <v>869</v>
      </c>
      <c r="C9" s="48"/>
      <c r="D9" s="59">
        <f t="shared" si="0"/>
        <v>869</v>
      </c>
    </row>
    <row r="10" spans="1:4" ht="36" customHeight="1">
      <c r="A10" s="12" t="s">
        <v>37</v>
      </c>
      <c r="B10" s="7">
        <f>'Operator Overall'!G10</f>
        <v>867</v>
      </c>
      <c r="C10" s="5">
        <f>'Maintainer Overall'!N9</f>
        <v>682.5</v>
      </c>
      <c r="D10" s="27">
        <f t="shared" si="0"/>
        <v>1549.5</v>
      </c>
    </row>
    <row r="11" spans="1:5" ht="29.25" customHeight="1" hidden="1">
      <c r="A11" s="12" t="s">
        <v>15</v>
      </c>
      <c r="B11" s="3">
        <f>'Operator Overall'!G11</f>
        <v>0</v>
      </c>
      <c r="C11" s="5">
        <f>'Maintainer Overall'!N10</f>
        <v>0</v>
      </c>
      <c r="D11" s="27">
        <f t="shared" si="0"/>
        <v>0</v>
      </c>
      <c r="E11" s="26"/>
    </row>
    <row r="12" spans="1:4" ht="29.25" customHeight="1" thickBot="1">
      <c r="A12" s="12" t="s">
        <v>30</v>
      </c>
      <c r="B12" s="3">
        <f>'Operator Overall'!G12</f>
        <v>615</v>
      </c>
      <c r="C12" s="6">
        <f>'Maintainer Overall'!N11</f>
        <v>748.5</v>
      </c>
      <c r="D12" s="111">
        <f t="shared" si="0"/>
        <v>1363.5</v>
      </c>
    </row>
    <row r="13" spans="1:5" ht="36" customHeight="1" thickBot="1">
      <c r="A13" s="12" t="s">
        <v>31</v>
      </c>
      <c r="B13" s="3">
        <f>'Operator Overall'!G13</f>
        <v>877</v>
      </c>
      <c r="C13" s="112">
        <f>'Maintainer Overall'!N12</f>
        <v>934</v>
      </c>
      <c r="D13" s="115">
        <f t="shared" si="0"/>
        <v>1811</v>
      </c>
      <c r="E13" s="114" t="s">
        <v>54</v>
      </c>
    </row>
    <row r="14" spans="1:5" ht="29.25" customHeight="1" hidden="1">
      <c r="A14" s="23" t="s">
        <v>34</v>
      </c>
      <c r="B14" s="3">
        <f>'Operator Overall'!G14</f>
        <v>890</v>
      </c>
      <c r="C14" s="49"/>
      <c r="D14" s="113">
        <f t="shared" si="0"/>
        <v>890</v>
      </c>
      <c r="E14" s="26"/>
    </row>
    <row r="15" spans="1:5" ht="33.75" customHeight="1">
      <c r="A15" s="23" t="s">
        <v>16</v>
      </c>
      <c r="B15" s="24">
        <f>'Operator Overall'!G15</f>
        <v>782</v>
      </c>
      <c r="C15" s="25">
        <f>'Maintainer Overall'!N13</f>
        <v>657</v>
      </c>
      <c r="D15" s="28">
        <f t="shared" si="0"/>
        <v>1439</v>
      </c>
      <c r="E15" s="26"/>
    </row>
    <row r="16" spans="1:4" ht="33.75" customHeight="1">
      <c r="A16" s="44" t="s">
        <v>32</v>
      </c>
      <c r="B16" s="3">
        <f>'Operator Overall'!G16</f>
        <v>815</v>
      </c>
      <c r="C16" s="5">
        <f>'Maintainer Overall'!N14</f>
        <v>813</v>
      </c>
      <c r="D16" s="56">
        <f t="shared" si="0"/>
        <v>1628</v>
      </c>
    </row>
    <row r="17" spans="1:4" ht="28.5" customHeight="1">
      <c r="A17" s="23" t="s">
        <v>33</v>
      </c>
      <c r="B17" s="24">
        <f>'Operator Overall'!G17</f>
        <v>877</v>
      </c>
      <c r="C17" s="25">
        <f>'Maintainer Overall'!N15</f>
        <v>719.5</v>
      </c>
      <c r="D17" s="28">
        <f t="shared" si="0"/>
        <v>1596.5</v>
      </c>
    </row>
    <row r="18" spans="1:4" ht="27" customHeight="1">
      <c r="A18" s="12" t="s">
        <v>17</v>
      </c>
      <c r="B18" s="3">
        <f>'Operator Overall'!G18</f>
        <v>723</v>
      </c>
      <c r="C18" s="5">
        <f>'Maintainer Overall'!N16</f>
        <v>872.5</v>
      </c>
      <c r="D18" s="27">
        <f t="shared" si="0"/>
        <v>1595.5</v>
      </c>
    </row>
    <row r="19" spans="1:4" ht="33" customHeight="1" hidden="1">
      <c r="A19" s="44" t="s">
        <v>39</v>
      </c>
      <c r="B19" s="60"/>
      <c r="C19" s="5">
        <f>'Maintainer Overall'!N17</f>
        <v>757.5</v>
      </c>
      <c r="D19" s="47">
        <f>SUM(C19)</f>
        <v>757.5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</sheetData>
  <sheetProtection/>
  <printOptions/>
  <pageMargins left="2.44" right="0.82" top="1.18" bottom="1" header="0.5" footer="0.5"/>
  <pageSetup horizontalDpi="600" verticalDpi="600" orientation="landscape" scale="94" r:id="rId1"/>
  <headerFooter alignWithMargins="0">
    <oddHeader>&amp;C&amp;"Arial,Bold"2017 INTERNATIONAL RAIL RODEO COMBINED SCORES
June 10, 2017
Baltimore, Maryland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85" zoomScaleNormal="85" workbookViewId="0" topLeftCell="A8">
      <selection activeCell="H1" sqref="H1"/>
    </sheetView>
  </sheetViews>
  <sheetFormatPr defaultColWidth="9.140625" defaultRowHeight="12.75"/>
  <cols>
    <col min="1" max="1" width="46.28125" style="1" customWidth="1"/>
    <col min="2" max="2" width="17.00390625" style="17" customWidth="1"/>
    <col min="3" max="3" width="14.7109375" style="17" customWidth="1"/>
    <col min="4" max="4" width="14.28125" style="17" customWidth="1"/>
    <col min="5" max="5" width="18.140625" style="17" customWidth="1"/>
    <col min="6" max="6" width="18.7109375" style="17" customWidth="1"/>
    <col min="7" max="7" width="13.8515625" style="17" customWidth="1"/>
    <col min="8" max="8" width="18.28125" style="0" customWidth="1"/>
  </cols>
  <sheetData>
    <row r="1" spans="1:7" s="13" customFormat="1" ht="38.25" customHeight="1" thickBot="1">
      <c r="A1" s="2" t="s">
        <v>0</v>
      </c>
      <c r="B1" s="72" t="s">
        <v>7</v>
      </c>
      <c r="C1" s="72" t="s">
        <v>14</v>
      </c>
      <c r="D1" s="72" t="s">
        <v>3</v>
      </c>
      <c r="E1" s="72" t="s">
        <v>4</v>
      </c>
      <c r="F1" s="72" t="s">
        <v>5</v>
      </c>
      <c r="G1" s="72" t="s">
        <v>2</v>
      </c>
    </row>
    <row r="2" spans="1:7" ht="30" customHeight="1" thickTop="1">
      <c r="A2" s="64" t="s">
        <v>40</v>
      </c>
      <c r="B2" s="16">
        <v>50</v>
      </c>
      <c r="C2" s="30">
        <v>92</v>
      </c>
      <c r="D2" s="16">
        <v>210</v>
      </c>
      <c r="E2" s="16">
        <v>400</v>
      </c>
      <c r="F2" s="16">
        <v>40</v>
      </c>
      <c r="G2" s="73">
        <f aca="true" t="shared" si="0" ref="G2:G18">SUM(B2:F2)</f>
        <v>792</v>
      </c>
    </row>
    <row r="3" spans="1:7" ht="30.75" customHeight="1">
      <c r="A3" s="65" t="s">
        <v>41</v>
      </c>
      <c r="B3" s="16">
        <v>45</v>
      </c>
      <c r="C3" s="30">
        <v>88</v>
      </c>
      <c r="D3" s="16">
        <v>170</v>
      </c>
      <c r="E3" s="16">
        <v>425</v>
      </c>
      <c r="F3" s="16">
        <v>40</v>
      </c>
      <c r="G3" s="73">
        <f t="shared" si="0"/>
        <v>768</v>
      </c>
    </row>
    <row r="4" spans="1:7" ht="30" customHeight="1">
      <c r="A4" s="65" t="s">
        <v>42</v>
      </c>
      <c r="B4" s="16">
        <v>40</v>
      </c>
      <c r="C4" s="30">
        <v>100</v>
      </c>
      <c r="D4" s="18">
        <v>230</v>
      </c>
      <c r="E4" s="16">
        <v>425</v>
      </c>
      <c r="F4" s="16">
        <v>50</v>
      </c>
      <c r="G4" s="73">
        <f t="shared" si="0"/>
        <v>845</v>
      </c>
    </row>
    <row r="5" spans="1:7" ht="30" customHeight="1">
      <c r="A5" s="65" t="s">
        <v>27</v>
      </c>
      <c r="B5" s="16">
        <v>50</v>
      </c>
      <c r="C5" s="30">
        <v>80</v>
      </c>
      <c r="D5" s="18">
        <v>160</v>
      </c>
      <c r="E5" s="16">
        <v>450</v>
      </c>
      <c r="F5" s="16">
        <v>70</v>
      </c>
      <c r="G5" s="73">
        <f t="shared" si="0"/>
        <v>810</v>
      </c>
    </row>
    <row r="6" spans="1:7" ht="36.75" customHeight="1">
      <c r="A6" s="65" t="s">
        <v>43</v>
      </c>
      <c r="B6" s="16">
        <v>50</v>
      </c>
      <c r="C6" s="30">
        <v>84</v>
      </c>
      <c r="D6" s="16">
        <v>240</v>
      </c>
      <c r="E6" s="16">
        <v>375</v>
      </c>
      <c r="F6" s="16">
        <v>70</v>
      </c>
      <c r="G6" s="73">
        <f t="shared" si="0"/>
        <v>819</v>
      </c>
    </row>
    <row r="7" spans="1:7" ht="33" customHeight="1" thickBot="1">
      <c r="A7" s="66" t="s">
        <v>44</v>
      </c>
      <c r="B7" s="16">
        <v>50</v>
      </c>
      <c r="C7" s="30">
        <v>92</v>
      </c>
      <c r="D7" s="16">
        <v>210</v>
      </c>
      <c r="E7" s="32">
        <v>425</v>
      </c>
      <c r="F7" s="16">
        <v>50</v>
      </c>
      <c r="G7" s="73">
        <f t="shared" si="0"/>
        <v>827</v>
      </c>
    </row>
    <row r="8" spans="1:7" ht="33.75" customHeight="1" thickBot="1">
      <c r="A8" s="65" t="s">
        <v>45</v>
      </c>
      <c r="B8" s="16">
        <v>45</v>
      </c>
      <c r="C8" s="30">
        <v>64</v>
      </c>
      <c r="D8" s="33">
        <v>240</v>
      </c>
      <c r="E8" s="63">
        <v>475</v>
      </c>
      <c r="F8" s="38">
        <v>30</v>
      </c>
      <c r="G8" s="73">
        <f t="shared" si="0"/>
        <v>854</v>
      </c>
    </row>
    <row r="9" spans="1:7" ht="30" customHeight="1" thickBot="1">
      <c r="A9" s="65" t="s">
        <v>46</v>
      </c>
      <c r="B9" s="16">
        <v>50</v>
      </c>
      <c r="C9" s="30">
        <v>84</v>
      </c>
      <c r="D9" s="16">
        <v>230</v>
      </c>
      <c r="E9" s="35">
        <v>425</v>
      </c>
      <c r="F9" s="63">
        <v>80</v>
      </c>
      <c r="G9" s="77">
        <f t="shared" si="0"/>
        <v>869</v>
      </c>
    </row>
    <row r="10" spans="1:7" ht="32.25" customHeight="1">
      <c r="A10" s="66" t="s">
        <v>47</v>
      </c>
      <c r="B10" s="16">
        <v>50</v>
      </c>
      <c r="C10" s="30">
        <v>92</v>
      </c>
      <c r="D10" s="16">
        <v>220</v>
      </c>
      <c r="E10" s="18">
        <v>425</v>
      </c>
      <c r="F10" s="15">
        <v>80</v>
      </c>
      <c r="G10" s="73">
        <f t="shared" si="0"/>
        <v>867</v>
      </c>
    </row>
    <row r="11" spans="1:7" ht="28.5" customHeight="1" hidden="1">
      <c r="A11" s="67" t="s">
        <v>48</v>
      </c>
      <c r="B11" s="16"/>
      <c r="C11" s="42"/>
      <c r="D11" s="41"/>
      <c r="E11" s="16"/>
      <c r="F11" s="41"/>
      <c r="G11" s="74">
        <f t="shared" si="0"/>
        <v>0</v>
      </c>
    </row>
    <row r="12" spans="1:7" ht="34.5" customHeight="1" thickBot="1">
      <c r="A12" s="66" t="s">
        <v>30</v>
      </c>
      <c r="B12" s="16">
        <v>50</v>
      </c>
      <c r="C12" s="30">
        <v>100</v>
      </c>
      <c r="D12" s="32">
        <v>200</v>
      </c>
      <c r="E12" s="16">
        <v>225</v>
      </c>
      <c r="F12" s="16">
        <v>40</v>
      </c>
      <c r="G12" s="76">
        <f t="shared" si="0"/>
        <v>615</v>
      </c>
    </row>
    <row r="13" spans="1:8" ht="32.25" customHeight="1" thickBot="1">
      <c r="A13" s="66" t="s">
        <v>49</v>
      </c>
      <c r="B13" s="16">
        <v>50</v>
      </c>
      <c r="C13" s="75">
        <v>92</v>
      </c>
      <c r="D13" s="63">
        <v>240</v>
      </c>
      <c r="E13" s="31">
        <v>425</v>
      </c>
      <c r="F13" s="34">
        <v>70</v>
      </c>
      <c r="G13" s="78">
        <f t="shared" si="0"/>
        <v>877</v>
      </c>
      <c r="H13" s="69" t="s">
        <v>56</v>
      </c>
    </row>
    <row r="14" spans="1:8" ht="30" customHeight="1" thickBot="1">
      <c r="A14" s="65" t="s">
        <v>34</v>
      </c>
      <c r="B14" s="33">
        <v>50</v>
      </c>
      <c r="C14" s="62">
        <v>100</v>
      </c>
      <c r="D14" s="61">
        <v>220</v>
      </c>
      <c r="E14" s="16">
        <v>450</v>
      </c>
      <c r="F14" s="34">
        <v>70</v>
      </c>
      <c r="G14" s="63">
        <f t="shared" si="0"/>
        <v>890</v>
      </c>
      <c r="H14" s="70" t="s">
        <v>54</v>
      </c>
    </row>
    <row r="15" spans="1:7" ht="33" customHeight="1">
      <c r="A15" s="65" t="s">
        <v>16</v>
      </c>
      <c r="B15" s="16">
        <v>50</v>
      </c>
      <c r="C15" s="29">
        <v>72</v>
      </c>
      <c r="D15" s="16">
        <v>200</v>
      </c>
      <c r="E15" s="16">
        <v>400</v>
      </c>
      <c r="F15" s="16">
        <v>60</v>
      </c>
      <c r="G15" s="21">
        <f t="shared" si="0"/>
        <v>782</v>
      </c>
    </row>
    <row r="16" spans="1:7" ht="33" customHeight="1" thickBot="1">
      <c r="A16" s="68" t="s">
        <v>50</v>
      </c>
      <c r="B16" s="16">
        <v>45</v>
      </c>
      <c r="C16" s="30">
        <v>100</v>
      </c>
      <c r="D16" s="30">
        <v>220</v>
      </c>
      <c r="E16" s="30">
        <v>400</v>
      </c>
      <c r="F16" s="16">
        <v>50</v>
      </c>
      <c r="G16" s="76">
        <f t="shared" si="0"/>
        <v>815</v>
      </c>
    </row>
    <row r="17" spans="1:8" ht="33" customHeight="1" thickBot="1">
      <c r="A17" s="65" t="s">
        <v>51</v>
      </c>
      <c r="B17" s="16">
        <v>50</v>
      </c>
      <c r="C17" s="30">
        <v>72</v>
      </c>
      <c r="D17" s="16">
        <v>230</v>
      </c>
      <c r="E17" s="16">
        <v>475</v>
      </c>
      <c r="F17" s="33">
        <v>50</v>
      </c>
      <c r="G17" s="79">
        <f t="shared" si="0"/>
        <v>877</v>
      </c>
      <c r="H17" s="71" t="s">
        <v>57</v>
      </c>
    </row>
    <row r="18" spans="1:7" ht="30" customHeight="1">
      <c r="A18" s="66" t="s">
        <v>52</v>
      </c>
      <c r="B18" s="16">
        <v>50</v>
      </c>
      <c r="C18" s="30">
        <v>88</v>
      </c>
      <c r="D18" s="16">
        <v>210</v>
      </c>
      <c r="E18" s="16">
        <v>325</v>
      </c>
      <c r="F18" s="16">
        <v>50</v>
      </c>
      <c r="G18" s="21">
        <f t="shared" si="0"/>
        <v>723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</sheetData>
  <sheetProtection/>
  <printOptions gridLines="1"/>
  <pageMargins left="0.5" right="0.32" top="0.9" bottom="0.4" header="0.36" footer="0.31"/>
  <pageSetup fitToHeight="1" fitToWidth="1" horizontalDpi="1200" verticalDpi="1200" orientation="landscape" scale="82" r:id="rId1"/>
  <headerFooter alignWithMargins="0">
    <oddHeader>&amp;C&amp;"Arial,Bold"&amp;12 2017 INTERNATIONAL RAIL RODEO OPERATORS' TEAM COMPETITION
June 10, 2017 - Baltimore, MD
</oddHeader>
    <oddFooter>&amp;LTie breakers are determined by time.
Note: Tiebreaker determined by Operating Course score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1" zoomScaleNormal="81" zoomScaleSheetLayoutView="70" workbookViewId="0" topLeftCell="A1">
      <selection activeCell="S12" sqref="S12"/>
    </sheetView>
  </sheetViews>
  <sheetFormatPr defaultColWidth="9.140625" defaultRowHeight="12.75"/>
  <cols>
    <col min="1" max="1" width="48.57421875" style="1" customWidth="1"/>
    <col min="2" max="2" width="8.421875" style="17" customWidth="1"/>
    <col min="3" max="3" width="7.57421875" style="17" customWidth="1"/>
    <col min="4" max="4" width="9.140625" style="17" customWidth="1"/>
    <col min="5" max="5" width="9.8515625" style="17" customWidth="1"/>
    <col min="6" max="6" width="9.57421875" style="17" customWidth="1"/>
    <col min="7" max="7" width="10.421875" style="17" customWidth="1"/>
    <col min="8" max="8" width="11.7109375" style="17" customWidth="1"/>
    <col min="9" max="9" width="9.140625" style="17" customWidth="1"/>
    <col min="10" max="11" width="10.28125" style="17" customWidth="1"/>
    <col min="12" max="12" width="13.00390625" style="17" customWidth="1"/>
    <col min="13" max="13" width="11.421875" style="17" customWidth="1"/>
    <col min="14" max="14" width="10.421875" style="17" customWidth="1"/>
    <col min="15" max="15" width="9.140625" style="1" hidden="1" customWidth="1"/>
    <col min="16" max="16" width="17.421875" style="0" customWidth="1"/>
  </cols>
  <sheetData>
    <row r="1" spans="1:15" ht="45.75" customHeight="1" thickBot="1">
      <c r="A1" s="14" t="s">
        <v>0</v>
      </c>
      <c r="B1" s="14" t="s">
        <v>9</v>
      </c>
      <c r="C1" s="14" t="s">
        <v>10</v>
      </c>
      <c r="D1" s="14" t="s">
        <v>18</v>
      </c>
      <c r="E1" s="14" t="s">
        <v>11</v>
      </c>
      <c r="F1" s="14" t="s">
        <v>19</v>
      </c>
      <c r="G1" s="14" t="s">
        <v>23</v>
      </c>
      <c r="H1" s="14" t="s">
        <v>20</v>
      </c>
      <c r="I1" s="14" t="s">
        <v>13</v>
      </c>
      <c r="J1" s="14" t="s">
        <v>12</v>
      </c>
      <c r="K1" s="14" t="s">
        <v>24</v>
      </c>
      <c r="L1" s="14" t="s">
        <v>21</v>
      </c>
      <c r="M1" s="14" t="s">
        <v>22</v>
      </c>
      <c r="N1" s="19" t="s">
        <v>8</v>
      </c>
      <c r="O1" s="19" t="s">
        <v>53</v>
      </c>
    </row>
    <row r="2" spans="1:19" ht="30.75" customHeight="1" thickBot="1" thickTop="1">
      <c r="A2" s="11" t="s">
        <v>25</v>
      </c>
      <c r="B2" s="80">
        <v>72</v>
      </c>
      <c r="C2" s="80">
        <v>42</v>
      </c>
      <c r="D2" s="80">
        <v>75</v>
      </c>
      <c r="E2" s="81">
        <v>40</v>
      </c>
      <c r="F2" s="82">
        <v>30</v>
      </c>
      <c r="G2" s="82">
        <v>50</v>
      </c>
      <c r="H2" s="82">
        <v>45</v>
      </c>
      <c r="I2" s="82">
        <v>40</v>
      </c>
      <c r="J2" s="82">
        <v>42</v>
      </c>
      <c r="K2" s="82">
        <v>100</v>
      </c>
      <c r="L2" s="91">
        <v>50</v>
      </c>
      <c r="M2" s="82">
        <v>85</v>
      </c>
      <c r="N2" s="20">
        <f aca="true" t="shared" si="0" ref="N2:N17">SUM(B2:M2)</f>
        <v>671</v>
      </c>
      <c r="O2" s="53"/>
      <c r="S2" s="36"/>
    </row>
    <row r="3" spans="1:19" ht="28.5" customHeight="1" thickBot="1">
      <c r="A3" s="23" t="s">
        <v>35</v>
      </c>
      <c r="B3" s="80">
        <v>62</v>
      </c>
      <c r="C3" s="80">
        <v>37</v>
      </c>
      <c r="D3" s="83">
        <v>92.5</v>
      </c>
      <c r="E3" s="81">
        <v>61</v>
      </c>
      <c r="F3" s="82">
        <v>50</v>
      </c>
      <c r="G3" s="82">
        <v>52</v>
      </c>
      <c r="H3" s="82">
        <v>65</v>
      </c>
      <c r="I3" s="82">
        <v>60</v>
      </c>
      <c r="J3" s="82">
        <v>13</v>
      </c>
      <c r="K3" s="94">
        <v>90</v>
      </c>
      <c r="L3" s="96">
        <v>60</v>
      </c>
      <c r="M3" s="89">
        <v>30</v>
      </c>
      <c r="N3" s="20">
        <f t="shared" si="0"/>
        <v>672.5</v>
      </c>
      <c r="O3" s="55"/>
      <c r="S3" s="36"/>
    </row>
    <row r="4" spans="1:19" ht="31.5" customHeight="1">
      <c r="A4" s="23" t="s">
        <v>26</v>
      </c>
      <c r="B4" s="80">
        <v>68</v>
      </c>
      <c r="C4" s="80">
        <v>37</v>
      </c>
      <c r="D4" s="80">
        <v>95</v>
      </c>
      <c r="E4" s="82">
        <v>82</v>
      </c>
      <c r="F4" s="82">
        <v>40</v>
      </c>
      <c r="G4" s="82">
        <v>64</v>
      </c>
      <c r="H4" s="81">
        <v>85</v>
      </c>
      <c r="I4" s="81">
        <v>100</v>
      </c>
      <c r="J4" s="82">
        <v>45</v>
      </c>
      <c r="K4" s="82">
        <v>90</v>
      </c>
      <c r="L4" s="95">
        <v>50</v>
      </c>
      <c r="M4" s="82">
        <v>90</v>
      </c>
      <c r="N4" s="20">
        <f t="shared" si="0"/>
        <v>846</v>
      </c>
      <c r="O4" s="52"/>
      <c r="S4" s="36"/>
    </row>
    <row r="5" spans="1:19" ht="24" customHeight="1" thickBot="1">
      <c r="A5" s="23" t="s">
        <v>27</v>
      </c>
      <c r="B5" s="80">
        <v>51</v>
      </c>
      <c r="C5" s="80">
        <v>34</v>
      </c>
      <c r="D5" s="85">
        <v>60</v>
      </c>
      <c r="E5" s="81">
        <v>68</v>
      </c>
      <c r="F5" s="82">
        <v>40</v>
      </c>
      <c r="G5" s="82">
        <v>54</v>
      </c>
      <c r="H5" s="82">
        <v>60</v>
      </c>
      <c r="I5" s="91">
        <v>60</v>
      </c>
      <c r="J5" s="91">
        <v>31</v>
      </c>
      <c r="K5" s="82">
        <v>75</v>
      </c>
      <c r="L5" s="82">
        <v>30</v>
      </c>
      <c r="M5" s="82">
        <v>65</v>
      </c>
      <c r="N5" s="103">
        <f t="shared" si="0"/>
        <v>628</v>
      </c>
      <c r="O5" s="22"/>
      <c r="S5" s="36"/>
    </row>
    <row r="6" spans="1:19" ht="36" customHeight="1" thickBot="1">
      <c r="A6" s="23" t="s">
        <v>28</v>
      </c>
      <c r="B6" s="80">
        <v>72</v>
      </c>
      <c r="C6" s="88">
        <v>44</v>
      </c>
      <c r="D6" s="87">
        <v>100</v>
      </c>
      <c r="E6" s="89">
        <v>80</v>
      </c>
      <c r="F6" s="81">
        <v>40</v>
      </c>
      <c r="G6" s="81">
        <v>64</v>
      </c>
      <c r="H6" s="99">
        <v>70</v>
      </c>
      <c r="I6" s="87">
        <v>100</v>
      </c>
      <c r="J6" s="96">
        <v>54</v>
      </c>
      <c r="K6" s="89">
        <v>90</v>
      </c>
      <c r="L6" s="82">
        <v>60</v>
      </c>
      <c r="M6" s="99">
        <v>90</v>
      </c>
      <c r="N6" s="104">
        <f t="shared" si="0"/>
        <v>864</v>
      </c>
      <c r="O6" s="102"/>
      <c r="P6" s="106" t="s">
        <v>57</v>
      </c>
      <c r="S6" s="36"/>
    </row>
    <row r="7" spans="1:19" ht="24" customHeight="1" thickBot="1">
      <c r="A7" s="12" t="s">
        <v>29</v>
      </c>
      <c r="B7" s="80">
        <v>59</v>
      </c>
      <c r="C7" s="80">
        <v>38</v>
      </c>
      <c r="D7" s="86">
        <v>100</v>
      </c>
      <c r="E7" s="81">
        <v>36</v>
      </c>
      <c r="F7" s="82">
        <v>20</v>
      </c>
      <c r="G7" s="82">
        <v>61</v>
      </c>
      <c r="H7" s="91">
        <v>55</v>
      </c>
      <c r="I7" s="95">
        <v>80</v>
      </c>
      <c r="J7" s="95">
        <v>27</v>
      </c>
      <c r="K7" s="82">
        <v>90</v>
      </c>
      <c r="L7" s="80">
        <v>60</v>
      </c>
      <c r="M7" s="91">
        <v>25</v>
      </c>
      <c r="N7" s="20">
        <f t="shared" si="0"/>
        <v>651</v>
      </c>
      <c r="O7" s="52"/>
      <c r="S7" s="36"/>
    </row>
    <row r="8" spans="1:19" ht="30" customHeight="1" thickBot="1">
      <c r="A8" s="23" t="s">
        <v>36</v>
      </c>
      <c r="B8" s="80">
        <v>72</v>
      </c>
      <c r="C8" s="80">
        <v>40</v>
      </c>
      <c r="D8" s="83">
        <v>97.5</v>
      </c>
      <c r="E8" s="82">
        <v>46</v>
      </c>
      <c r="F8" s="82">
        <v>50</v>
      </c>
      <c r="G8" s="94">
        <v>70</v>
      </c>
      <c r="H8" s="96">
        <v>90</v>
      </c>
      <c r="I8" s="89">
        <v>80</v>
      </c>
      <c r="J8" s="82">
        <v>40</v>
      </c>
      <c r="K8" s="80">
        <v>90</v>
      </c>
      <c r="L8" s="88">
        <v>60</v>
      </c>
      <c r="M8" s="87">
        <v>95</v>
      </c>
      <c r="N8" s="101">
        <f t="shared" si="0"/>
        <v>830.5</v>
      </c>
      <c r="O8" s="52"/>
      <c r="S8" s="36"/>
    </row>
    <row r="9" spans="1:19" ht="32.25" customHeight="1">
      <c r="A9" s="12" t="s">
        <v>37</v>
      </c>
      <c r="B9" s="80">
        <v>73</v>
      </c>
      <c r="C9" s="80">
        <v>35</v>
      </c>
      <c r="D9" s="83">
        <v>97.5</v>
      </c>
      <c r="E9" s="82">
        <v>54</v>
      </c>
      <c r="F9" s="82">
        <v>60</v>
      </c>
      <c r="G9" s="82">
        <v>50</v>
      </c>
      <c r="H9" s="98">
        <v>35</v>
      </c>
      <c r="I9" s="84">
        <v>100</v>
      </c>
      <c r="J9" s="82">
        <v>28</v>
      </c>
      <c r="K9" s="82">
        <v>80</v>
      </c>
      <c r="L9" s="82">
        <v>50</v>
      </c>
      <c r="M9" s="95">
        <v>20</v>
      </c>
      <c r="N9" s="20">
        <f t="shared" si="0"/>
        <v>682.5</v>
      </c>
      <c r="O9" s="51"/>
      <c r="S9" s="36"/>
    </row>
    <row r="10" spans="1:19" ht="24.75" customHeight="1" hidden="1">
      <c r="A10" s="40" t="s">
        <v>15</v>
      </c>
      <c r="B10" s="80"/>
      <c r="C10" s="80"/>
      <c r="D10" s="80"/>
      <c r="E10" s="80"/>
      <c r="F10" s="82"/>
      <c r="G10" s="82"/>
      <c r="H10" s="81"/>
      <c r="I10" s="82"/>
      <c r="J10" s="81"/>
      <c r="K10" s="81"/>
      <c r="L10" s="81"/>
      <c r="M10" s="81"/>
      <c r="N10" s="43">
        <f t="shared" si="0"/>
        <v>0</v>
      </c>
      <c r="S10" s="36"/>
    </row>
    <row r="11" spans="1:19" ht="30.75" customHeight="1" thickBot="1">
      <c r="A11" s="12" t="s">
        <v>30</v>
      </c>
      <c r="B11" s="85">
        <v>78</v>
      </c>
      <c r="C11" s="85">
        <v>44</v>
      </c>
      <c r="D11" s="83">
        <v>97.5</v>
      </c>
      <c r="E11" s="91">
        <v>86</v>
      </c>
      <c r="F11" s="80">
        <v>30</v>
      </c>
      <c r="G11" s="85">
        <v>54</v>
      </c>
      <c r="H11" s="82">
        <v>73</v>
      </c>
      <c r="I11" s="82">
        <v>80</v>
      </c>
      <c r="J11" s="80">
        <v>41</v>
      </c>
      <c r="K11" s="100">
        <v>70</v>
      </c>
      <c r="L11" s="81">
        <v>60</v>
      </c>
      <c r="M11" s="82">
        <v>35</v>
      </c>
      <c r="N11" s="103">
        <f t="shared" si="0"/>
        <v>748.5</v>
      </c>
      <c r="O11" s="51"/>
      <c r="S11" s="36"/>
    </row>
    <row r="12" spans="1:19" ht="35.25" customHeight="1" thickBot="1">
      <c r="A12" s="65" t="s">
        <v>31</v>
      </c>
      <c r="B12" s="87">
        <v>91</v>
      </c>
      <c r="C12" s="87">
        <v>45</v>
      </c>
      <c r="D12" s="90">
        <v>100</v>
      </c>
      <c r="E12" s="93">
        <v>98</v>
      </c>
      <c r="F12" s="97">
        <v>60</v>
      </c>
      <c r="G12" s="96">
        <v>100</v>
      </c>
      <c r="H12" s="89">
        <v>80</v>
      </c>
      <c r="I12" s="82">
        <v>80</v>
      </c>
      <c r="J12" s="94">
        <v>45</v>
      </c>
      <c r="K12" s="96">
        <v>100</v>
      </c>
      <c r="L12" s="89">
        <v>50</v>
      </c>
      <c r="M12" s="94">
        <v>85</v>
      </c>
      <c r="N12" s="105">
        <f t="shared" si="0"/>
        <v>934</v>
      </c>
      <c r="O12" s="54"/>
      <c r="P12" s="106" t="s">
        <v>58</v>
      </c>
      <c r="S12" s="36"/>
    </row>
    <row r="13" spans="1:19" ht="25.5" customHeight="1">
      <c r="A13" s="23" t="s">
        <v>16</v>
      </c>
      <c r="B13" s="86">
        <v>71</v>
      </c>
      <c r="C13" s="86">
        <v>40</v>
      </c>
      <c r="D13" s="80">
        <v>95</v>
      </c>
      <c r="E13" s="92">
        <v>69</v>
      </c>
      <c r="F13" s="82">
        <v>30</v>
      </c>
      <c r="G13" s="95">
        <v>39</v>
      </c>
      <c r="H13" s="82">
        <v>35</v>
      </c>
      <c r="I13" s="82">
        <v>60</v>
      </c>
      <c r="J13" s="82">
        <v>38</v>
      </c>
      <c r="K13" s="95">
        <v>85</v>
      </c>
      <c r="L13" s="82">
        <v>60</v>
      </c>
      <c r="M13" s="82">
        <v>35</v>
      </c>
      <c r="N13" s="20">
        <f t="shared" si="0"/>
        <v>657</v>
      </c>
      <c r="O13" s="51"/>
      <c r="S13" s="36"/>
    </row>
    <row r="14" spans="1:19" ht="30" customHeight="1">
      <c r="A14" s="39" t="s">
        <v>32</v>
      </c>
      <c r="B14" s="80">
        <v>78</v>
      </c>
      <c r="C14" s="80">
        <v>41</v>
      </c>
      <c r="D14" s="80">
        <v>90</v>
      </c>
      <c r="E14" s="81">
        <v>72</v>
      </c>
      <c r="F14" s="82">
        <v>20</v>
      </c>
      <c r="G14" s="82">
        <v>64</v>
      </c>
      <c r="H14" s="80">
        <v>70</v>
      </c>
      <c r="I14" s="82">
        <v>100</v>
      </c>
      <c r="J14" s="82">
        <v>48</v>
      </c>
      <c r="K14" s="82">
        <v>90</v>
      </c>
      <c r="L14" s="82">
        <v>60</v>
      </c>
      <c r="M14" s="80">
        <v>80</v>
      </c>
      <c r="N14" s="20">
        <f t="shared" si="0"/>
        <v>813</v>
      </c>
      <c r="O14" s="51"/>
      <c r="S14" s="36"/>
    </row>
    <row r="15" spans="1:19" ht="26.25" customHeight="1" thickBot="1">
      <c r="A15" s="23" t="s">
        <v>33</v>
      </c>
      <c r="B15" s="80">
        <v>73</v>
      </c>
      <c r="C15" s="80">
        <v>41</v>
      </c>
      <c r="D15" s="83">
        <v>42.5</v>
      </c>
      <c r="E15" s="81">
        <v>80</v>
      </c>
      <c r="F15" s="91">
        <v>60</v>
      </c>
      <c r="G15" s="82">
        <v>62</v>
      </c>
      <c r="H15" s="82">
        <v>45</v>
      </c>
      <c r="I15" s="82">
        <v>80</v>
      </c>
      <c r="J15" s="82">
        <v>26</v>
      </c>
      <c r="K15" s="82">
        <v>85</v>
      </c>
      <c r="L15" s="82">
        <v>40</v>
      </c>
      <c r="M15" s="84">
        <v>85</v>
      </c>
      <c r="N15" s="103">
        <f t="shared" si="0"/>
        <v>719.5</v>
      </c>
      <c r="S15" s="36"/>
    </row>
    <row r="16" spans="1:19" ht="30" customHeight="1" thickBot="1">
      <c r="A16" s="12" t="s">
        <v>17</v>
      </c>
      <c r="B16" s="80">
        <v>79</v>
      </c>
      <c r="C16" s="80">
        <v>37</v>
      </c>
      <c r="D16" s="83">
        <v>97.5</v>
      </c>
      <c r="E16" s="94">
        <v>74</v>
      </c>
      <c r="F16" s="96">
        <v>70</v>
      </c>
      <c r="G16" s="89">
        <v>80</v>
      </c>
      <c r="H16" s="82">
        <v>60</v>
      </c>
      <c r="I16" s="82">
        <v>100</v>
      </c>
      <c r="J16" s="81">
        <v>45</v>
      </c>
      <c r="K16" s="80">
        <v>95</v>
      </c>
      <c r="L16" s="81">
        <v>50</v>
      </c>
      <c r="M16" s="94">
        <v>85</v>
      </c>
      <c r="N16" s="104">
        <f t="shared" si="0"/>
        <v>872.5</v>
      </c>
      <c r="O16" s="51"/>
      <c r="P16" s="106" t="s">
        <v>55</v>
      </c>
      <c r="S16" s="36"/>
    </row>
    <row r="17" spans="1:19" ht="34.5" customHeight="1">
      <c r="A17" s="46" t="s">
        <v>39</v>
      </c>
      <c r="B17" s="80">
        <v>73</v>
      </c>
      <c r="C17" s="80">
        <v>37</v>
      </c>
      <c r="D17" s="83">
        <v>97.5</v>
      </c>
      <c r="E17" s="81">
        <v>62</v>
      </c>
      <c r="F17" s="95">
        <v>40</v>
      </c>
      <c r="G17" s="82">
        <v>54</v>
      </c>
      <c r="H17" s="82">
        <v>55</v>
      </c>
      <c r="I17" s="82">
        <v>80</v>
      </c>
      <c r="J17" s="82">
        <v>34</v>
      </c>
      <c r="K17" s="82">
        <v>95</v>
      </c>
      <c r="L17" s="82">
        <v>50</v>
      </c>
      <c r="M17" s="82">
        <v>80</v>
      </c>
      <c r="N17" s="20">
        <f t="shared" si="0"/>
        <v>757.5</v>
      </c>
      <c r="O17" s="50"/>
      <c r="S17" s="36"/>
    </row>
    <row r="18" spans="1:19" ht="21">
      <c r="A18"/>
      <c r="S18" s="36"/>
    </row>
    <row r="19" spans="1:19" ht="21">
      <c r="A19"/>
      <c r="S19" s="36"/>
    </row>
    <row r="20" ht="12.75">
      <c r="S20" s="37"/>
    </row>
  </sheetData>
  <sheetProtection/>
  <printOptions/>
  <pageMargins left="0.28" right="0.3" top="1.2" bottom="0.63" header="0.45" footer="0.35"/>
  <pageSetup fitToHeight="1" fitToWidth="1" horizontalDpi="600" verticalDpi="600" orientation="landscape" scale="68" r:id="rId1"/>
  <headerFooter alignWithMargins="0">
    <oddHeader>&amp;C&amp;"Arial,Bold"2017 International Rail Rodeo
Maintainers' Competition Score
June 9, 2017
Baltimore, Maryland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Public Transit Assoc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APTA</dc:creator>
  <cp:keywords/>
  <dc:description/>
  <cp:lastModifiedBy>Saahir Brewington</cp:lastModifiedBy>
  <cp:lastPrinted>2017-06-11T23:57:30Z</cp:lastPrinted>
  <dcterms:created xsi:type="dcterms:W3CDTF">1998-06-06T15:52:54Z</dcterms:created>
  <dcterms:modified xsi:type="dcterms:W3CDTF">2017-06-12T00:07:50Z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4ZWTHDCC2MD4-3464-16</vt:lpwstr>
  </property>
  <property fmtid="{D5CDD505-2E9C-101B-9397-08002B2CF9AE}" pid="4" name="_dlc_DocIdItemGu">
    <vt:lpwstr>a8d6d207-9e3d-40f0-b4fe-659ccc168fe0</vt:lpwstr>
  </property>
  <property fmtid="{D5CDD505-2E9C-101B-9397-08002B2CF9AE}" pid="5" name="_dlc_DocIdU">
    <vt:lpwstr>http://www.apta.com/mc/railrodeo/scores/_layouts/DocIdRedir.aspx?ID=4ZWTHDCC2MD4-3464-16, 4ZWTHDCC2MD4-3464-16</vt:lpwstr>
  </property>
</Properties>
</file>